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ohnson\Documents\"/>
    </mc:Choice>
  </mc:AlternateContent>
  <bookViews>
    <workbookView xWindow="0" yWindow="0" windowWidth="28800" windowHeight="11190" tabRatio="592"/>
  </bookViews>
  <sheets>
    <sheet name="Draft Inventory" sheetId="3" r:id="rId1"/>
    <sheet name="OPTIONS" sheetId="5" state="hidden" r:id="rId2"/>
  </sheets>
  <definedNames>
    <definedName name="_xlnm._FilterDatabase" localSheetId="0" hidden="1">'Draft Inventory'!$A$4:$AO$23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3" l="1"/>
  <c r="P26" i="3" l="1"/>
  <c r="Q26" i="3"/>
  <c r="R26" i="3"/>
  <c r="S26" i="3"/>
  <c r="L26" i="3"/>
  <c r="H26" i="3"/>
  <c r="C1" i="3" l="1"/>
</calcChain>
</file>

<file path=xl/comments1.xml><?xml version="1.0" encoding="utf-8"?>
<comments xmlns="http://schemas.openxmlformats.org/spreadsheetml/2006/main">
  <authors>
    <author>Samantha Strudwick</author>
    <author>Sam</author>
  </authors>
  <commentList>
    <comment ref="H5" authorId="0" shapeId="0">
      <text>
        <r>
          <rPr>
            <b/>
            <sz val="9"/>
            <color rgb="FF000000"/>
            <rFont val="Tahoma"/>
            <charset val="1"/>
          </rPr>
          <t>Samantha Strudwick: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taken from raw data</t>
        </r>
      </text>
    </comment>
    <comment ref="J5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H6" authorId="0" shapeId="0">
      <text>
        <r>
          <rPr>
            <b/>
            <sz val="9"/>
            <color rgb="FF000000"/>
            <rFont val="Tahoma"/>
            <charset val="1"/>
          </rPr>
          <t>Samantha Strudwick: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taken from raw data</t>
        </r>
      </text>
    </comment>
    <comment ref="J6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K6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H7" authorId="0" shapeId="0">
      <text>
        <r>
          <rPr>
            <b/>
            <sz val="9"/>
            <color rgb="FF000000"/>
            <rFont val="Tahoma"/>
            <charset val="1"/>
          </rPr>
          <t>Samantha Strudwick: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taken from raw data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H15" authorId="0" shapeId="0">
      <text>
        <r>
          <rPr>
            <b/>
            <sz val="9"/>
            <color rgb="FF000000"/>
            <rFont val="Tahoma"/>
            <charset val="1"/>
          </rPr>
          <t>Samantha Strudwick: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taken from raw data</t>
        </r>
      </text>
    </comment>
    <comment ref="J15" authorId="0" shapeId="0">
      <text>
        <r>
          <rPr>
            <b/>
            <sz val="9"/>
            <color rgb="FF000000"/>
            <rFont val="Tahoma"/>
            <charset val="1"/>
          </rPr>
          <t>Samantha Strudwick: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taken from raw data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Samantha Strudwick: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H18" authorId="1" shapeId="0">
      <text>
        <r>
          <rPr>
            <b/>
            <sz val="9"/>
            <color indexed="81"/>
            <rFont val="Tahoma"/>
            <charset val="1"/>
          </rPr>
          <t>Sam: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J18" authorId="1" shapeId="0">
      <text>
        <r>
          <rPr>
            <b/>
            <sz val="9"/>
            <color indexed="81"/>
            <rFont val="Tahoma"/>
            <charset val="1"/>
          </rPr>
          <t>Sam: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K18" authorId="1" shapeId="0">
      <text>
        <r>
          <rPr>
            <b/>
            <sz val="9"/>
            <color indexed="81"/>
            <rFont val="Tahoma"/>
            <charset val="1"/>
          </rPr>
          <t>Sam: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H19" authorId="1" shapeId="0">
      <text>
        <r>
          <rPr>
            <b/>
            <sz val="9"/>
            <color indexed="81"/>
            <rFont val="Tahoma"/>
            <charset val="1"/>
          </rPr>
          <t>Sam: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J19" authorId="1" shapeId="0">
      <text>
        <r>
          <rPr>
            <b/>
            <sz val="9"/>
            <color indexed="81"/>
            <rFont val="Tahoma"/>
            <charset val="1"/>
          </rPr>
          <t>Sam: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K19" authorId="1" shapeId="0">
      <text>
        <r>
          <rPr>
            <b/>
            <sz val="9"/>
            <color indexed="81"/>
            <rFont val="Tahoma"/>
            <charset val="1"/>
          </rPr>
          <t>Sam:</t>
        </r>
        <r>
          <rPr>
            <sz val="9"/>
            <color indexed="81"/>
            <rFont val="Tahoma"/>
            <charset val="1"/>
          </rPr>
          <t xml:space="preserve">
taken from raw data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 - ther e may be some duplication of patient records between EJPDEJ, ESBMRS and EFFVXT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Samantha Strudwick:</t>
        </r>
        <r>
          <rPr>
            <sz val="9"/>
            <color indexed="81"/>
            <rFont val="Tahoma"/>
            <family val="2"/>
          </rPr>
          <t xml:space="preserve">
taken from raw data</t>
        </r>
      </text>
    </comment>
  </commentList>
</comments>
</file>

<file path=xl/sharedStrings.xml><?xml version="1.0" encoding="utf-8"?>
<sst xmlns="http://schemas.openxmlformats.org/spreadsheetml/2006/main" count="621" uniqueCount="106">
  <si>
    <t>Oxford University</t>
  </si>
  <si>
    <t>LIBERIA</t>
  </si>
  <si>
    <t>SIERRA LEONE</t>
  </si>
  <si>
    <t>Bong</t>
  </si>
  <si>
    <t>Margibi</t>
  </si>
  <si>
    <t>Kambia</t>
  </si>
  <si>
    <t>Makeni</t>
  </si>
  <si>
    <t>GUINEA</t>
  </si>
  <si>
    <t>Nzérékoré</t>
  </si>
  <si>
    <t>Port Loko</t>
  </si>
  <si>
    <t>Start Date</t>
  </si>
  <si>
    <t>End Date</t>
  </si>
  <si>
    <t>Contributing Organisation</t>
  </si>
  <si>
    <t>Country of Centre</t>
  </si>
  <si>
    <t>City/Town/Village of Centre</t>
  </si>
  <si>
    <t>Name of Centre</t>
  </si>
  <si>
    <t>Number of Patient Records</t>
  </si>
  <si>
    <t>Experimental Treatment</t>
  </si>
  <si>
    <t>Sex = M</t>
  </si>
  <si>
    <t xml:space="preserve">Monrovia </t>
  </si>
  <si>
    <t>GOAL Port Loko ETC</t>
  </si>
  <si>
    <t>ALIMA Nzérékoré ETC</t>
  </si>
  <si>
    <t>IMC Makeni ETC</t>
  </si>
  <si>
    <t>IMC Margibi ETC</t>
  </si>
  <si>
    <t>IMC Lunsar ETC</t>
  </si>
  <si>
    <t>IMC Bong ETC</t>
  </si>
  <si>
    <t>Brincidofivir</t>
  </si>
  <si>
    <t>TKM</t>
  </si>
  <si>
    <t>Favipirivir</t>
  </si>
  <si>
    <t>Pregnant Patients</t>
  </si>
  <si>
    <t>Zmapp/Placebo</t>
  </si>
  <si>
    <t>Latitude Coordinates of Centre</t>
  </si>
  <si>
    <t>Longitude Coordinates of Centre</t>
  </si>
  <si>
    <t>IMC Kambia ETC</t>
  </si>
  <si>
    <t>Contact Tracing Data Available</t>
  </si>
  <si>
    <t>Age 0-5 years</t>
  </si>
  <si>
    <t>Age 6-15 years</t>
  </si>
  <si>
    <t>Age 16-45 years</t>
  </si>
  <si>
    <t>Age 46+ years</t>
  </si>
  <si>
    <t>Kerry Town</t>
  </si>
  <si>
    <t>SCI Kerry Town ETC</t>
  </si>
  <si>
    <t>Monrovia</t>
  </si>
  <si>
    <t>Guéckédou</t>
  </si>
  <si>
    <t>Donka</t>
  </si>
  <si>
    <t>Ebola Data Inventory</t>
  </si>
  <si>
    <t>ERFCVU</t>
  </si>
  <si>
    <t>EOPNOJ</t>
  </si>
  <si>
    <t>EORKWS</t>
  </si>
  <si>
    <t>EBPOHA</t>
  </si>
  <si>
    <t>ESYADD</t>
  </si>
  <si>
    <t>EGOYQN</t>
  </si>
  <si>
    <t>EJPDEJ</t>
  </si>
  <si>
    <t>EQJJGF</t>
  </si>
  <si>
    <t>Convalescent Plasma</t>
  </si>
  <si>
    <t>ESBMRS</t>
  </si>
  <si>
    <t>Institute of Tropical Medicine Antwerp</t>
  </si>
  <si>
    <t>TOTAL</t>
  </si>
  <si>
    <t>Age Group</t>
  </si>
  <si>
    <t>Clinical Trial Data</t>
  </si>
  <si>
    <t>Contact Tracing Data</t>
  </si>
  <si>
    <t>Demographic Data Available</t>
  </si>
  <si>
    <t>Epidemiological Data Available</t>
  </si>
  <si>
    <t>Case Classification Data Available</t>
  </si>
  <si>
    <t>IDDO Dataset ID</t>
  </si>
  <si>
    <t>EVD Test Data</t>
  </si>
  <si>
    <t>Malaria Test Data</t>
  </si>
  <si>
    <t>Treatment Data</t>
  </si>
  <si>
    <t>Psychosocial Data Available</t>
  </si>
  <si>
    <t>Outcome Data</t>
  </si>
  <si>
    <t>Convalescent / Survivor Follow-up</t>
  </si>
  <si>
    <t>Sex = F</t>
  </si>
  <si>
    <t>β- interferon</t>
  </si>
  <si>
    <t>Curation Status</t>
  </si>
  <si>
    <t>UNDERGOING CURATION</t>
  </si>
  <si>
    <t>Laboratory Data</t>
  </si>
  <si>
    <t>Clinical Signs &amp; Symptoms</t>
  </si>
  <si>
    <t>EIXUZQ</t>
  </si>
  <si>
    <t>Foya</t>
  </si>
  <si>
    <t>MSF Foya ETC</t>
  </si>
  <si>
    <t>EPGLFV</t>
  </si>
  <si>
    <t>Freetown</t>
  </si>
  <si>
    <t>EFFVXT</t>
  </si>
  <si>
    <t>EUZJTB</t>
  </si>
  <si>
    <t>Bo</t>
  </si>
  <si>
    <t>Kailahun</t>
  </si>
  <si>
    <t>Magburaka</t>
  </si>
  <si>
    <t>YES</t>
  </si>
  <si>
    <t>NO</t>
  </si>
  <si>
    <t>DROPDOWN OPTIONS</t>
  </si>
  <si>
    <t>UNCURATED DATA</t>
  </si>
  <si>
    <t>Biochemistry / Haematology Data Available</t>
  </si>
  <si>
    <t>EVD Negative Patients</t>
  </si>
  <si>
    <t>Médecins Sans Frontières (MSF)</t>
  </si>
  <si>
    <t>Alliance for International Medical Action (ALIMA)</t>
  </si>
  <si>
    <t>International Medical Corps (IMC)</t>
  </si>
  <si>
    <t>Save the Children International (SCI)</t>
  </si>
  <si>
    <t>Data Sources</t>
  </si>
  <si>
    <t>Data Types Included in Dataset</t>
  </si>
  <si>
    <t>ELWA3 ETC</t>
  </si>
  <si>
    <t>MSF Guéckédou ETC</t>
  </si>
  <si>
    <t>Donka Hospital ETC</t>
  </si>
  <si>
    <t>MSF Prince of Wales ETC</t>
  </si>
  <si>
    <t>MSF Bo Town ETC</t>
  </si>
  <si>
    <t>MSF Kailahun ETC</t>
  </si>
  <si>
    <t>MSF Magburaka ETC</t>
  </si>
  <si>
    <t>ETC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</si>
</sst>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d\ mmmm\ yyyy;@"/>
    <numFmt numFmtId="165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7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Alignment="1"/>
    <xf numFmtId="1" fontId="0" fillId="0" borderId="0" xfId="0" applyNumberFormat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Border="1"/>
    <xf numFmtId="164" fontId="1" fillId="0" borderId="0" xfId="0" applyNumberFormat="1" applyFont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8" borderId="1" xfId="0" applyFill="1" applyBorder="1"/>
    <xf numFmtId="165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8.85546875" defaultRowHeight="15" x14ac:dyDescent="0.25"/>
  <cols>
    <col min="1" max="1" width="16.5703125" customWidth="1"/>
    <col min="2" max="2" width="41.85546875" bestFit="1" customWidth="1"/>
    <col min="3" max="3" width="21.85546875" customWidth="1"/>
    <col min="4" max="4" width="22.7109375" customWidth="1"/>
    <col min="5" max="5" width="25.7109375" customWidth="1"/>
    <col min="6" max="7" width="21.140625" customWidth="1"/>
    <col min="8" max="8" width="19.7109375" style="1" customWidth="1"/>
    <col min="9" max="9" width="25" style="1" bestFit="1" customWidth="1"/>
    <col min="10" max="11" width="19.85546875" style="1" customWidth="1"/>
    <col min="12" max="14" width="16" style="1" customWidth="1"/>
    <col min="15" max="15" width="15.85546875" style="1" customWidth="1"/>
    <col min="16" max="19" width="16" style="1" customWidth="1"/>
    <col min="20" max="40" width="22.42578125" style="1" customWidth="1"/>
    <col min="41" max="41" width="22.42578125" customWidth="1"/>
  </cols>
  <sheetData>
    <row r="1" spans="1:41" ht="23.25" x14ac:dyDescent="0.35">
      <c r="B1" s="17" t="s">
        <v>44</v>
      </c>
      <c r="C1" s="23">
        <f ca="1">TODAY()</f>
        <v>43886</v>
      </c>
      <c r="D1" s="23"/>
    </row>
    <row r="3" spans="1:41" x14ac:dyDescent="0.25">
      <c r="P3" s="38" t="s">
        <v>57</v>
      </c>
      <c r="Q3" s="39"/>
      <c r="R3" s="39"/>
      <c r="S3" s="39"/>
      <c r="T3" s="38" t="s">
        <v>96</v>
      </c>
      <c r="U3" s="39"/>
      <c r="V3" s="39"/>
      <c r="W3" s="39"/>
      <c r="X3" s="40"/>
      <c r="Y3" s="38" t="s">
        <v>97</v>
      </c>
      <c r="Z3" s="39"/>
      <c r="AA3" s="39"/>
      <c r="AB3" s="39"/>
      <c r="AC3" s="39"/>
      <c r="AD3" s="39"/>
      <c r="AE3" s="39"/>
      <c r="AF3" s="39"/>
      <c r="AG3" s="39"/>
      <c r="AH3" s="39"/>
      <c r="AI3" s="40"/>
      <c r="AJ3" s="38" t="s">
        <v>17</v>
      </c>
      <c r="AK3" s="39"/>
      <c r="AL3" s="39"/>
      <c r="AM3" s="39"/>
      <c r="AN3" s="39"/>
      <c r="AO3" s="40"/>
    </row>
    <row r="4" spans="1:41" s="2" customFormat="1" ht="45" x14ac:dyDescent="0.25">
      <c r="A4" s="3" t="s">
        <v>63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31</v>
      </c>
      <c r="G4" s="3" t="s">
        <v>32</v>
      </c>
      <c r="H4" s="3" t="s">
        <v>16</v>
      </c>
      <c r="I4" s="3" t="s">
        <v>72</v>
      </c>
      <c r="J4" s="10" t="s">
        <v>10</v>
      </c>
      <c r="K4" s="10" t="s">
        <v>11</v>
      </c>
      <c r="L4" s="11" t="s">
        <v>18</v>
      </c>
      <c r="M4" s="11" t="s">
        <v>70</v>
      </c>
      <c r="N4" s="11" t="s">
        <v>91</v>
      </c>
      <c r="O4" s="11" t="s">
        <v>29</v>
      </c>
      <c r="P4" s="32" t="s">
        <v>35</v>
      </c>
      <c r="Q4" s="32" t="s">
        <v>36</v>
      </c>
      <c r="R4" s="32" t="s">
        <v>37</v>
      </c>
      <c r="S4" s="32" t="s">
        <v>38</v>
      </c>
      <c r="T4" s="32" t="s">
        <v>105</v>
      </c>
      <c r="U4" s="32" t="s">
        <v>74</v>
      </c>
      <c r="V4" s="32" t="s">
        <v>58</v>
      </c>
      <c r="W4" s="32" t="s">
        <v>59</v>
      </c>
      <c r="X4" s="32" t="s">
        <v>69</v>
      </c>
      <c r="Y4" s="13" t="s">
        <v>60</v>
      </c>
      <c r="Z4" s="13" t="s">
        <v>61</v>
      </c>
      <c r="AA4" s="13" t="s">
        <v>34</v>
      </c>
      <c r="AB4" s="13" t="s">
        <v>62</v>
      </c>
      <c r="AC4" s="13" t="s">
        <v>75</v>
      </c>
      <c r="AD4" s="13" t="s">
        <v>90</v>
      </c>
      <c r="AE4" s="13" t="s">
        <v>64</v>
      </c>
      <c r="AF4" s="13" t="s">
        <v>65</v>
      </c>
      <c r="AG4" s="13" t="s">
        <v>66</v>
      </c>
      <c r="AH4" s="13" t="s">
        <v>67</v>
      </c>
      <c r="AI4" s="13" t="s">
        <v>68</v>
      </c>
      <c r="AJ4" s="6" t="s">
        <v>26</v>
      </c>
      <c r="AK4" s="6" t="s">
        <v>30</v>
      </c>
      <c r="AL4" s="6" t="s">
        <v>27</v>
      </c>
      <c r="AM4" s="6" t="s">
        <v>28</v>
      </c>
      <c r="AN4" s="6" t="s">
        <v>53</v>
      </c>
      <c r="AO4" s="33" t="s">
        <v>71</v>
      </c>
    </row>
    <row r="5" spans="1:41" x14ac:dyDescent="0.25">
      <c r="A5" s="4" t="s">
        <v>52</v>
      </c>
      <c r="B5" s="4" t="s">
        <v>92</v>
      </c>
      <c r="C5" s="4" t="s">
        <v>1</v>
      </c>
      <c r="D5" s="4" t="s">
        <v>19</v>
      </c>
      <c r="E5" s="4" t="s">
        <v>98</v>
      </c>
      <c r="F5" s="15">
        <v>6.24132</v>
      </c>
      <c r="G5" s="15">
        <v>-10.69862</v>
      </c>
      <c r="H5" s="5">
        <v>1907</v>
      </c>
      <c r="I5" s="5" t="s">
        <v>73</v>
      </c>
      <c r="J5" s="19">
        <v>41648</v>
      </c>
      <c r="K5" s="19">
        <v>42339</v>
      </c>
      <c r="L5" s="12">
        <v>996</v>
      </c>
      <c r="M5" s="12">
        <v>904</v>
      </c>
      <c r="N5" s="12" t="s">
        <v>86</v>
      </c>
      <c r="O5" s="12" t="s">
        <v>86</v>
      </c>
      <c r="P5" s="9">
        <v>130</v>
      </c>
      <c r="Q5" s="9">
        <v>230</v>
      </c>
      <c r="R5" s="9">
        <v>1188</v>
      </c>
      <c r="S5" s="9">
        <v>299</v>
      </c>
      <c r="T5" s="9" t="s">
        <v>86</v>
      </c>
      <c r="U5" s="9" t="s">
        <v>86</v>
      </c>
      <c r="V5" s="9" t="s">
        <v>87</v>
      </c>
      <c r="W5" s="9" t="s">
        <v>86</v>
      </c>
      <c r="X5" s="9" t="s">
        <v>87</v>
      </c>
      <c r="Y5" s="14" t="s">
        <v>86</v>
      </c>
      <c r="Z5" s="14" t="s">
        <v>89</v>
      </c>
      <c r="AA5" s="14" t="s">
        <v>89</v>
      </c>
      <c r="AB5" s="14" t="s">
        <v>86</v>
      </c>
      <c r="AC5" s="14" t="s">
        <v>86</v>
      </c>
      <c r="AD5" s="14" t="s">
        <v>86</v>
      </c>
      <c r="AE5" s="14" t="s">
        <v>86</v>
      </c>
      <c r="AF5" s="14" t="s">
        <v>86</v>
      </c>
      <c r="AG5" s="14" t="s">
        <v>86</v>
      </c>
      <c r="AH5" s="14" t="s">
        <v>87</v>
      </c>
      <c r="AI5" s="14" t="s">
        <v>86</v>
      </c>
      <c r="AJ5" s="8" t="s">
        <v>87</v>
      </c>
      <c r="AK5" s="8" t="s">
        <v>87</v>
      </c>
      <c r="AL5" s="8" t="s">
        <v>87</v>
      </c>
      <c r="AM5" s="8" t="s">
        <v>87</v>
      </c>
      <c r="AN5" s="7" t="s">
        <v>87</v>
      </c>
      <c r="AO5" s="7" t="s">
        <v>87</v>
      </c>
    </row>
    <row r="6" spans="1:41" x14ac:dyDescent="0.25">
      <c r="A6" s="4" t="s">
        <v>50</v>
      </c>
      <c r="B6" s="4" t="s">
        <v>92</v>
      </c>
      <c r="C6" s="4" t="s">
        <v>7</v>
      </c>
      <c r="D6" s="4" t="s">
        <v>42</v>
      </c>
      <c r="E6" s="4" t="s">
        <v>99</v>
      </c>
      <c r="F6" s="15">
        <v>9.5354209999999995</v>
      </c>
      <c r="G6" s="15">
        <v>-13.683192999999999</v>
      </c>
      <c r="H6" s="5">
        <v>2500</v>
      </c>
      <c r="I6" s="5" t="s">
        <v>73</v>
      </c>
      <c r="J6" s="19">
        <v>41643</v>
      </c>
      <c r="K6" s="19">
        <v>42309</v>
      </c>
      <c r="L6" s="12">
        <v>1125</v>
      </c>
      <c r="M6" s="12">
        <v>1303</v>
      </c>
      <c r="N6" s="12" t="s">
        <v>86</v>
      </c>
      <c r="O6" s="12" t="s">
        <v>86</v>
      </c>
      <c r="P6" s="9">
        <v>262</v>
      </c>
      <c r="Q6" s="9">
        <v>232</v>
      </c>
      <c r="R6" s="9">
        <v>1364</v>
      </c>
      <c r="S6" s="9">
        <v>572</v>
      </c>
      <c r="T6" s="9" t="s">
        <v>86</v>
      </c>
      <c r="U6" s="9" t="s">
        <v>86</v>
      </c>
      <c r="V6" s="9" t="s">
        <v>87</v>
      </c>
      <c r="W6" s="9" t="s">
        <v>86</v>
      </c>
      <c r="X6" s="9" t="s">
        <v>87</v>
      </c>
      <c r="Y6" s="14" t="s">
        <v>89</v>
      </c>
      <c r="Z6" s="14" t="s">
        <v>89</v>
      </c>
      <c r="AA6" s="14" t="s">
        <v>89</v>
      </c>
      <c r="AB6" s="14" t="s">
        <v>89</v>
      </c>
      <c r="AC6" s="14" t="s">
        <v>89</v>
      </c>
      <c r="AD6" s="14" t="s">
        <v>87</v>
      </c>
      <c r="AE6" s="14" t="s">
        <v>89</v>
      </c>
      <c r="AF6" s="14" t="s">
        <v>89</v>
      </c>
      <c r="AG6" s="14" t="s">
        <v>89</v>
      </c>
      <c r="AH6" s="14" t="s">
        <v>87</v>
      </c>
      <c r="AI6" s="14" t="s">
        <v>89</v>
      </c>
      <c r="AJ6" s="8" t="s">
        <v>87</v>
      </c>
      <c r="AK6" s="8" t="s">
        <v>87</v>
      </c>
      <c r="AL6" s="8" t="s">
        <v>87</v>
      </c>
      <c r="AM6" s="8" t="s">
        <v>87</v>
      </c>
      <c r="AN6" s="7" t="s">
        <v>87</v>
      </c>
      <c r="AO6" s="7" t="s">
        <v>87</v>
      </c>
    </row>
    <row r="7" spans="1:41" x14ac:dyDescent="0.25">
      <c r="A7" s="4" t="s">
        <v>51</v>
      </c>
      <c r="B7" s="4" t="s">
        <v>92</v>
      </c>
      <c r="C7" s="4" t="s">
        <v>7</v>
      </c>
      <c r="D7" s="4" t="s">
        <v>43</v>
      </c>
      <c r="E7" s="4" t="s">
        <v>100</v>
      </c>
      <c r="F7" s="15">
        <v>8.5616000000000003</v>
      </c>
      <c r="G7" s="15">
        <v>-10.1328</v>
      </c>
      <c r="H7" s="5">
        <v>2301</v>
      </c>
      <c r="I7" s="5" t="s">
        <v>73</v>
      </c>
      <c r="J7" s="19">
        <v>41723</v>
      </c>
      <c r="K7" s="19">
        <v>42233</v>
      </c>
      <c r="L7" s="12">
        <v>1302</v>
      </c>
      <c r="M7" s="12">
        <v>965</v>
      </c>
      <c r="N7" s="12" t="s">
        <v>86</v>
      </c>
      <c r="O7" s="12" t="s">
        <v>86</v>
      </c>
      <c r="P7" s="9">
        <v>182</v>
      </c>
      <c r="Q7" s="9">
        <v>201</v>
      </c>
      <c r="R7" s="9">
        <v>1448</v>
      </c>
      <c r="S7" s="9">
        <v>452</v>
      </c>
      <c r="T7" s="9" t="s">
        <v>86</v>
      </c>
      <c r="U7" s="9" t="s">
        <v>86</v>
      </c>
      <c r="V7" s="9" t="s">
        <v>87</v>
      </c>
      <c r="W7" s="9" t="s">
        <v>86</v>
      </c>
      <c r="X7" s="9" t="s">
        <v>87</v>
      </c>
      <c r="Y7" s="14" t="s">
        <v>89</v>
      </c>
      <c r="Z7" s="14" t="s">
        <v>89</v>
      </c>
      <c r="AA7" s="14" t="s">
        <v>89</v>
      </c>
      <c r="AB7" s="14" t="s">
        <v>89</v>
      </c>
      <c r="AC7" s="14" t="s">
        <v>89</v>
      </c>
      <c r="AD7" s="14" t="s">
        <v>89</v>
      </c>
      <c r="AE7" s="14" t="s">
        <v>89</v>
      </c>
      <c r="AF7" s="14" t="s">
        <v>89</v>
      </c>
      <c r="AG7" s="14" t="s">
        <v>89</v>
      </c>
      <c r="AH7" s="14" t="s">
        <v>87</v>
      </c>
      <c r="AI7" s="14" t="s">
        <v>89</v>
      </c>
      <c r="AJ7" s="8" t="s">
        <v>87</v>
      </c>
      <c r="AK7" s="8" t="s">
        <v>87</v>
      </c>
      <c r="AL7" s="8" t="s">
        <v>87</v>
      </c>
      <c r="AM7" s="8" t="s">
        <v>87</v>
      </c>
      <c r="AN7" s="7" t="s">
        <v>87</v>
      </c>
      <c r="AO7" s="7" t="s">
        <v>87</v>
      </c>
    </row>
    <row r="8" spans="1:41" x14ac:dyDescent="0.25">
      <c r="A8" s="4" t="s">
        <v>45</v>
      </c>
      <c r="B8" s="4" t="s">
        <v>94</v>
      </c>
      <c r="C8" s="4" t="s">
        <v>1</v>
      </c>
      <c r="D8" s="4" t="s">
        <v>3</v>
      </c>
      <c r="E8" s="4" t="s">
        <v>25</v>
      </c>
      <c r="F8" s="16">
        <v>7.0058148679999999</v>
      </c>
      <c r="G8" s="16">
        <v>-9.4770889999999994</v>
      </c>
      <c r="H8" s="5">
        <v>550</v>
      </c>
      <c r="I8" s="5" t="s">
        <v>73</v>
      </c>
      <c r="J8" s="19">
        <v>41883</v>
      </c>
      <c r="K8" s="19">
        <v>42308</v>
      </c>
      <c r="L8" s="12">
        <v>295</v>
      </c>
      <c r="M8" s="12">
        <v>255</v>
      </c>
      <c r="N8" s="12" t="s">
        <v>86</v>
      </c>
      <c r="O8" s="12" t="s">
        <v>86</v>
      </c>
      <c r="P8" s="9">
        <v>37</v>
      </c>
      <c r="Q8" s="9">
        <v>59</v>
      </c>
      <c r="R8" s="9">
        <v>354</v>
      </c>
      <c r="S8" s="9">
        <v>100</v>
      </c>
      <c r="T8" s="9" t="s">
        <v>86</v>
      </c>
      <c r="U8" s="9" t="s">
        <v>86</v>
      </c>
      <c r="V8" s="9" t="s">
        <v>87</v>
      </c>
      <c r="W8" s="9" t="s">
        <v>87</v>
      </c>
      <c r="X8" s="9" t="s">
        <v>87</v>
      </c>
      <c r="Y8" s="14" t="s">
        <v>86</v>
      </c>
      <c r="Z8" s="14" t="s">
        <v>89</v>
      </c>
      <c r="AA8" s="14" t="s">
        <v>87</v>
      </c>
      <c r="AB8" s="14" t="s">
        <v>86</v>
      </c>
      <c r="AC8" s="14" t="s">
        <v>86</v>
      </c>
      <c r="AD8" s="14" t="s">
        <v>87</v>
      </c>
      <c r="AE8" s="14" t="s">
        <v>86</v>
      </c>
      <c r="AF8" s="14" t="s">
        <v>87</v>
      </c>
      <c r="AG8" s="14" t="s">
        <v>86</v>
      </c>
      <c r="AH8" s="14" t="s">
        <v>89</v>
      </c>
      <c r="AI8" s="14" t="s">
        <v>86</v>
      </c>
      <c r="AJ8" s="8" t="s">
        <v>87</v>
      </c>
      <c r="AK8" s="8" t="s">
        <v>87</v>
      </c>
      <c r="AL8" s="8" t="s">
        <v>87</v>
      </c>
      <c r="AM8" s="8" t="s">
        <v>87</v>
      </c>
      <c r="AN8" s="7" t="s">
        <v>87</v>
      </c>
      <c r="AO8" s="7" t="s">
        <v>87</v>
      </c>
    </row>
    <row r="9" spans="1:41" x14ac:dyDescent="0.25">
      <c r="A9" s="4" t="s">
        <v>45</v>
      </c>
      <c r="B9" s="4" t="s">
        <v>94</v>
      </c>
      <c r="C9" s="4" t="s">
        <v>2</v>
      </c>
      <c r="D9" s="4" t="s">
        <v>9</v>
      </c>
      <c r="E9" s="4" t="s">
        <v>24</v>
      </c>
      <c r="F9" s="20">
        <v>8.7649243380000712</v>
      </c>
      <c r="G9" s="20">
        <v>-12.785147149999943</v>
      </c>
      <c r="H9" s="5">
        <v>549</v>
      </c>
      <c r="I9" s="5" t="s">
        <v>73</v>
      </c>
      <c r="J9" s="19">
        <v>41974</v>
      </c>
      <c r="K9" s="19">
        <v>42308</v>
      </c>
      <c r="L9" s="12">
        <v>298</v>
      </c>
      <c r="M9" s="12">
        <v>250</v>
      </c>
      <c r="N9" s="12" t="s">
        <v>86</v>
      </c>
      <c r="O9" s="12" t="s">
        <v>86</v>
      </c>
      <c r="P9" s="9">
        <v>75</v>
      </c>
      <c r="Q9" s="9">
        <v>51</v>
      </c>
      <c r="R9" s="9">
        <v>309</v>
      </c>
      <c r="S9" s="9">
        <v>107</v>
      </c>
      <c r="T9" s="9" t="s">
        <v>86</v>
      </c>
      <c r="U9" s="9" t="s">
        <v>86</v>
      </c>
      <c r="V9" s="9" t="s">
        <v>87</v>
      </c>
      <c r="W9" s="9" t="s">
        <v>87</v>
      </c>
      <c r="X9" s="9" t="s">
        <v>87</v>
      </c>
      <c r="Y9" s="14" t="s">
        <v>86</v>
      </c>
      <c r="Z9" s="14" t="s">
        <v>89</v>
      </c>
      <c r="AA9" s="14" t="s">
        <v>87</v>
      </c>
      <c r="AB9" s="14" t="s">
        <v>86</v>
      </c>
      <c r="AC9" s="14" t="s">
        <v>86</v>
      </c>
      <c r="AD9" s="14" t="s">
        <v>87</v>
      </c>
      <c r="AE9" s="14" t="s">
        <v>86</v>
      </c>
      <c r="AF9" s="14" t="s">
        <v>86</v>
      </c>
      <c r="AG9" s="14" t="s">
        <v>86</v>
      </c>
      <c r="AH9" s="14" t="s">
        <v>89</v>
      </c>
      <c r="AI9" s="14" t="s">
        <v>86</v>
      </c>
      <c r="AJ9" s="8" t="s">
        <v>87</v>
      </c>
      <c r="AK9" s="8" t="s">
        <v>87</v>
      </c>
      <c r="AL9" s="8" t="s">
        <v>87</v>
      </c>
      <c r="AM9" s="8" t="s">
        <v>87</v>
      </c>
      <c r="AN9" s="7" t="s">
        <v>87</v>
      </c>
      <c r="AO9" s="7" t="s">
        <v>87</v>
      </c>
    </row>
    <row r="10" spans="1:41" x14ac:dyDescent="0.25">
      <c r="A10" s="4" t="s">
        <v>45</v>
      </c>
      <c r="B10" s="4" t="s">
        <v>94</v>
      </c>
      <c r="C10" s="4" t="s">
        <v>1</v>
      </c>
      <c r="D10" s="4" t="s">
        <v>4</v>
      </c>
      <c r="E10" s="4" t="s">
        <v>23</v>
      </c>
      <c r="F10" s="16">
        <v>6.5275396629999998</v>
      </c>
      <c r="G10" s="16">
        <v>-10.360420250000001</v>
      </c>
      <c r="H10" s="5">
        <v>292</v>
      </c>
      <c r="I10" s="5" t="s">
        <v>73</v>
      </c>
      <c r="J10" s="19">
        <v>41944</v>
      </c>
      <c r="K10" s="19">
        <v>42400</v>
      </c>
      <c r="L10" s="12">
        <v>174</v>
      </c>
      <c r="M10" s="12">
        <v>116</v>
      </c>
      <c r="N10" s="12" t="s">
        <v>86</v>
      </c>
      <c r="O10" s="12" t="s">
        <v>86</v>
      </c>
      <c r="P10" s="9">
        <v>29</v>
      </c>
      <c r="Q10" s="9">
        <v>30</v>
      </c>
      <c r="R10" s="9">
        <v>156</v>
      </c>
      <c r="S10" s="9">
        <v>70</v>
      </c>
      <c r="T10" s="9" t="s">
        <v>86</v>
      </c>
      <c r="U10" s="9" t="s">
        <v>86</v>
      </c>
      <c r="V10" s="9" t="s">
        <v>87</v>
      </c>
      <c r="W10" s="9" t="s">
        <v>87</v>
      </c>
      <c r="X10" s="9" t="s">
        <v>87</v>
      </c>
      <c r="Y10" s="14" t="s">
        <v>86</v>
      </c>
      <c r="Z10" s="14" t="s">
        <v>89</v>
      </c>
      <c r="AA10" s="14" t="s">
        <v>87</v>
      </c>
      <c r="AB10" s="14" t="s">
        <v>86</v>
      </c>
      <c r="AC10" s="14" t="s">
        <v>86</v>
      </c>
      <c r="AD10" s="14" t="s">
        <v>87</v>
      </c>
      <c r="AE10" s="14" t="s">
        <v>86</v>
      </c>
      <c r="AF10" s="14" t="s">
        <v>87</v>
      </c>
      <c r="AG10" s="14" t="s">
        <v>86</v>
      </c>
      <c r="AH10" s="14" t="s">
        <v>89</v>
      </c>
      <c r="AI10" s="14" t="s">
        <v>86</v>
      </c>
      <c r="AJ10" s="8" t="s">
        <v>87</v>
      </c>
      <c r="AK10" s="8" t="s">
        <v>87</v>
      </c>
      <c r="AL10" s="8" t="s">
        <v>87</v>
      </c>
      <c r="AM10" s="8" t="s">
        <v>87</v>
      </c>
      <c r="AN10" s="7" t="s">
        <v>87</v>
      </c>
      <c r="AO10" s="7" t="s">
        <v>87</v>
      </c>
    </row>
    <row r="11" spans="1:41" x14ac:dyDescent="0.25">
      <c r="A11" s="4" t="s">
        <v>45</v>
      </c>
      <c r="B11" s="4" t="s">
        <v>94</v>
      </c>
      <c r="C11" s="4" t="s">
        <v>2</v>
      </c>
      <c r="D11" s="4" t="s">
        <v>5</v>
      </c>
      <c r="E11" s="4" t="s">
        <v>33</v>
      </c>
      <c r="F11" s="21">
        <v>9.1302769999999995</v>
      </c>
      <c r="G11" s="21">
        <v>-12.906389000000001</v>
      </c>
      <c r="H11" s="5">
        <v>273</v>
      </c>
      <c r="I11" s="5" t="s">
        <v>73</v>
      </c>
      <c r="J11" s="19">
        <v>42095</v>
      </c>
      <c r="K11" s="19">
        <v>42308</v>
      </c>
      <c r="L11" s="12">
        <v>145</v>
      </c>
      <c r="M11" s="12">
        <v>127</v>
      </c>
      <c r="N11" s="12" t="s">
        <v>86</v>
      </c>
      <c r="O11" s="12" t="s">
        <v>86</v>
      </c>
      <c r="P11" s="9">
        <v>46</v>
      </c>
      <c r="Q11" s="9">
        <v>26</v>
      </c>
      <c r="R11" s="9">
        <v>135</v>
      </c>
      <c r="S11" s="9">
        <v>65</v>
      </c>
      <c r="T11" s="9" t="s">
        <v>86</v>
      </c>
      <c r="U11" s="9" t="s">
        <v>86</v>
      </c>
      <c r="V11" s="9" t="s">
        <v>87</v>
      </c>
      <c r="W11" s="9" t="s">
        <v>87</v>
      </c>
      <c r="X11" s="9" t="s">
        <v>87</v>
      </c>
      <c r="Y11" s="14" t="s">
        <v>86</v>
      </c>
      <c r="Z11" s="14" t="s">
        <v>89</v>
      </c>
      <c r="AA11" s="14" t="s">
        <v>87</v>
      </c>
      <c r="AB11" s="14" t="s">
        <v>86</v>
      </c>
      <c r="AC11" s="14" t="s">
        <v>86</v>
      </c>
      <c r="AD11" s="14" t="s">
        <v>87</v>
      </c>
      <c r="AE11" s="14" t="s">
        <v>86</v>
      </c>
      <c r="AF11" s="14" t="s">
        <v>86</v>
      </c>
      <c r="AG11" s="14" t="s">
        <v>86</v>
      </c>
      <c r="AH11" s="14" t="s">
        <v>89</v>
      </c>
      <c r="AI11" s="14" t="s">
        <v>86</v>
      </c>
      <c r="AJ11" s="8" t="s">
        <v>87</v>
      </c>
      <c r="AK11" s="8" t="s">
        <v>87</v>
      </c>
      <c r="AL11" s="8" t="s">
        <v>87</v>
      </c>
      <c r="AM11" s="8" t="s">
        <v>87</v>
      </c>
      <c r="AN11" s="7" t="s">
        <v>87</v>
      </c>
      <c r="AO11" s="7" t="s">
        <v>87</v>
      </c>
    </row>
    <row r="12" spans="1:41" x14ac:dyDescent="0.25">
      <c r="A12" s="4" t="s">
        <v>45</v>
      </c>
      <c r="B12" s="4" t="s">
        <v>94</v>
      </c>
      <c r="C12" s="4" t="s">
        <v>2</v>
      </c>
      <c r="D12" s="4" t="s">
        <v>6</v>
      </c>
      <c r="E12" s="4" t="s">
        <v>22</v>
      </c>
      <c r="F12" s="20">
        <v>8.8891578200000367</v>
      </c>
      <c r="G12" s="20">
        <v>-12.053298723999944</v>
      </c>
      <c r="H12" s="5">
        <v>1085</v>
      </c>
      <c r="I12" s="5" t="s">
        <v>73</v>
      </c>
      <c r="J12" s="19">
        <v>41974</v>
      </c>
      <c r="K12" s="19">
        <v>42308</v>
      </c>
      <c r="L12" s="12">
        <v>561</v>
      </c>
      <c r="M12" s="12">
        <v>519</v>
      </c>
      <c r="N12" s="12" t="s">
        <v>86</v>
      </c>
      <c r="O12" s="12" t="s">
        <v>86</v>
      </c>
      <c r="P12" s="9">
        <v>94</v>
      </c>
      <c r="Q12" s="9">
        <v>107</v>
      </c>
      <c r="R12" s="9">
        <v>665</v>
      </c>
      <c r="S12" s="9">
        <v>211</v>
      </c>
      <c r="T12" s="9" t="s">
        <v>86</v>
      </c>
      <c r="U12" s="9" t="s">
        <v>86</v>
      </c>
      <c r="V12" s="9" t="s">
        <v>87</v>
      </c>
      <c r="W12" s="9" t="s">
        <v>86</v>
      </c>
      <c r="X12" s="9" t="s">
        <v>87</v>
      </c>
      <c r="Y12" s="14" t="s">
        <v>86</v>
      </c>
      <c r="Z12" s="14" t="s">
        <v>89</v>
      </c>
      <c r="AA12" s="14" t="s">
        <v>89</v>
      </c>
      <c r="AB12" s="14" t="s">
        <v>86</v>
      </c>
      <c r="AC12" s="14" t="s">
        <v>86</v>
      </c>
      <c r="AD12" s="14" t="s">
        <v>87</v>
      </c>
      <c r="AE12" s="14" t="s">
        <v>86</v>
      </c>
      <c r="AF12" s="14" t="s">
        <v>86</v>
      </c>
      <c r="AG12" s="14" t="s">
        <v>86</v>
      </c>
      <c r="AH12" s="14" t="s">
        <v>89</v>
      </c>
      <c r="AI12" s="14" t="s">
        <v>86</v>
      </c>
      <c r="AJ12" s="8" t="s">
        <v>87</v>
      </c>
      <c r="AK12" s="8" t="s">
        <v>87</v>
      </c>
      <c r="AL12" s="8" t="s">
        <v>87</v>
      </c>
      <c r="AM12" s="8" t="s">
        <v>87</v>
      </c>
      <c r="AN12" s="7" t="s">
        <v>87</v>
      </c>
      <c r="AO12" s="7" t="s">
        <v>87</v>
      </c>
    </row>
    <row r="13" spans="1:41" x14ac:dyDescent="0.25">
      <c r="A13" s="4" t="s">
        <v>46</v>
      </c>
      <c r="B13" s="4" t="s">
        <v>93</v>
      </c>
      <c r="C13" s="4" t="s">
        <v>7</v>
      </c>
      <c r="D13" s="4" t="s">
        <v>8</v>
      </c>
      <c r="E13" s="4" t="s">
        <v>21</v>
      </c>
      <c r="F13" s="20">
        <v>7.7558272869999998</v>
      </c>
      <c r="G13" s="20">
        <v>-8.8196213500000002</v>
      </c>
      <c r="H13" s="5">
        <v>147</v>
      </c>
      <c r="I13" s="5" t="s">
        <v>73</v>
      </c>
      <c r="J13" s="19">
        <v>41944</v>
      </c>
      <c r="K13" s="19">
        <v>42461</v>
      </c>
      <c r="L13" s="12">
        <v>70</v>
      </c>
      <c r="M13" s="12">
        <v>77</v>
      </c>
      <c r="N13" s="12" t="s">
        <v>86</v>
      </c>
      <c r="O13" s="12" t="s">
        <v>87</v>
      </c>
      <c r="P13" s="9">
        <v>15</v>
      </c>
      <c r="Q13" s="9">
        <v>7</v>
      </c>
      <c r="R13" s="9">
        <v>94</v>
      </c>
      <c r="S13" s="9">
        <v>31</v>
      </c>
      <c r="T13" s="9" t="s">
        <v>86</v>
      </c>
      <c r="U13" s="9" t="s">
        <v>86</v>
      </c>
      <c r="V13" s="9" t="s">
        <v>87</v>
      </c>
      <c r="W13" s="9" t="s">
        <v>86</v>
      </c>
      <c r="X13" s="9" t="s">
        <v>87</v>
      </c>
      <c r="Y13" s="14" t="s">
        <v>86</v>
      </c>
      <c r="Z13" s="14" t="s">
        <v>89</v>
      </c>
      <c r="AA13" s="14" t="s">
        <v>89</v>
      </c>
      <c r="AB13" s="14" t="s">
        <v>86</v>
      </c>
      <c r="AC13" s="14" t="s">
        <v>86</v>
      </c>
      <c r="AD13" s="14" t="s">
        <v>86</v>
      </c>
      <c r="AE13" s="14" t="s">
        <v>86</v>
      </c>
      <c r="AF13" s="14" t="s">
        <v>86</v>
      </c>
      <c r="AG13" s="14" t="s">
        <v>86</v>
      </c>
      <c r="AH13" s="14" t="s">
        <v>87</v>
      </c>
      <c r="AI13" s="14" t="s">
        <v>86</v>
      </c>
      <c r="AJ13" s="8" t="s">
        <v>87</v>
      </c>
      <c r="AK13" s="8" t="s">
        <v>87</v>
      </c>
      <c r="AL13" s="8" t="s">
        <v>87</v>
      </c>
      <c r="AM13" s="8" t="s">
        <v>86</v>
      </c>
      <c r="AN13" s="7" t="s">
        <v>87</v>
      </c>
      <c r="AO13" s="7" t="s">
        <v>87</v>
      </c>
    </row>
    <row r="14" spans="1:41" x14ac:dyDescent="0.25">
      <c r="A14" s="4" t="s">
        <v>47</v>
      </c>
      <c r="B14" s="4" t="s">
        <v>0</v>
      </c>
      <c r="C14" s="4" t="s">
        <v>2</v>
      </c>
      <c r="D14" s="4" t="s">
        <v>9</v>
      </c>
      <c r="E14" s="4" t="s">
        <v>20</v>
      </c>
      <c r="F14" s="22">
        <v>8.7699497780000684</v>
      </c>
      <c r="G14" s="22">
        <v>-12.774496786999975</v>
      </c>
      <c r="H14" s="5">
        <v>35</v>
      </c>
      <c r="I14" s="5" t="s">
        <v>73</v>
      </c>
      <c r="J14" s="19">
        <v>42073</v>
      </c>
      <c r="K14" s="19">
        <v>42170</v>
      </c>
      <c r="L14" s="12">
        <v>18</v>
      </c>
      <c r="M14" s="12">
        <v>17</v>
      </c>
      <c r="N14" s="12" t="s">
        <v>87</v>
      </c>
      <c r="O14" s="12" t="s">
        <v>87</v>
      </c>
      <c r="P14" s="9">
        <v>9</v>
      </c>
      <c r="Q14" s="9">
        <v>4</v>
      </c>
      <c r="R14" s="9">
        <v>18</v>
      </c>
      <c r="S14" s="9">
        <v>3</v>
      </c>
      <c r="T14" s="9" t="s">
        <v>86</v>
      </c>
      <c r="U14" s="9" t="s">
        <v>86</v>
      </c>
      <c r="V14" s="9" t="s">
        <v>86</v>
      </c>
      <c r="W14" s="9" t="s">
        <v>87</v>
      </c>
      <c r="X14" s="9" t="s">
        <v>86</v>
      </c>
      <c r="Y14" s="14" t="s">
        <v>86</v>
      </c>
      <c r="Z14" s="14" t="s">
        <v>87</v>
      </c>
      <c r="AA14" s="14" t="s">
        <v>87</v>
      </c>
      <c r="AB14" s="14" t="s">
        <v>86</v>
      </c>
      <c r="AC14" s="14" t="s">
        <v>86</v>
      </c>
      <c r="AD14" s="14" t="s">
        <v>86</v>
      </c>
      <c r="AE14" s="14" t="s">
        <v>86</v>
      </c>
      <c r="AF14" s="14" t="s">
        <v>86</v>
      </c>
      <c r="AG14" s="14" t="s">
        <v>86</v>
      </c>
      <c r="AH14" s="14" t="s">
        <v>87</v>
      </c>
      <c r="AI14" s="14" t="s">
        <v>86</v>
      </c>
      <c r="AJ14" s="8" t="s">
        <v>87</v>
      </c>
      <c r="AK14" s="8" t="s">
        <v>87</v>
      </c>
      <c r="AL14" s="8" t="s">
        <v>86</v>
      </c>
      <c r="AM14" s="8" t="s">
        <v>87</v>
      </c>
      <c r="AN14" s="8" t="s">
        <v>87</v>
      </c>
      <c r="AO14" s="8" t="s">
        <v>87</v>
      </c>
    </row>
    <row r="15" spans="1:41" x14ac:dyDescent="0.25">
      <c r="A15" s="4" t="s">
        <v>48</v>
      </c>
      <c r="B15" s="4" t="s">
        <v>0</v>
      </c>
      <c r="C15" s="4" t="s">
        <v>1</v>
      </c>
      <c r="D15" s="4" t="s">
        <v>41</v>
      </c>
      <c r="E15" s="4" t="s">
        <v>98</v>
      </c>
      <c r="F15" s="22">
        <v>6.24132</v>
      </c>
      <c r="G15" s="22">
        <v>-10.69862</v>
      </c>
      <c r="H15" s="5">
        <v>4</v>
      </c>
      <c r="I15" s="5" t="s">
        <v>73</v>
      </c>
      <c r="J15" s="19">
        <v>42006</v>
      </c>
      <c r="K15" s="19">
        <v>42027</v>
      </c>
      <c r="L15" s="12">
        <v>1</v>
      </c>
      <c r="M15" s="12">
        <v>3</v>
      </c>
      <c r="N15" s="12" t="s">
        <v>87</v>
      </c>
      <c r="O15" s="12" t="s">
        <v>87</v>
      </c>
      <c r="P15" s="9">
        <v>0</v>
      </c>
      <c r="Q15" s="9">
        <v>2</v>
      </c>
      <c r="R15" s="9">
        <v>2</v>
      </c>
      <c r="S15" s="9">
        <v>0</v>
      </c>
      <c r="T15" s="9" t="s">
        <v>86</v>
      </c>
      <c r="U15" s="9" t="s">
        <v>86</v>
      </c>
      <c r="V15" s="9" t="s">
        <v>86</v>
      </c>
      <c r="W15" s="9" t="s">
        <v>87</v>
      </c>
      <c r="X15" s="9" t="s">
        <v>87</v>
      </c>
      <c r="Y15" s="14" t="s">
        <v>89</v>
      </c>
      <c r="Z15" s="14" t="s">
        <v>87</v>
      </c>
      <c r="AA15" s="14" t="s">
        <v>87</v>
      </c>
      <c r="AB15" s="14" t="s">
        <v>89</v>
      </c>
      <c r="AC15" s="14" t="s">
        <v>89</v>
      </c>
      <c r="AD15" s="14" t="s">
        <v>89</v>
      </c>
      <c r="AE15" s="14" t="s">
        <v>89</v>
      </c>
      <c r="AF15" s="14" t="s">
        <v>89</v>
      </c>
      <c r="AG15" s="14" t="s">
        <v>89</v>
      </c>
      <c r="AH15" s="14" t="s">
        <v>87</v>
      </c>
      <c r="AI15" s="14" t="s">
        <v>89</v>
      </c>
      <c r="AJ15" s="8" t="s">
        <v>86</v>
      </c>
      <c r="AK15" s="8" t="s">
        <v>87</v>
      </c>
      <c r="AL15" s="8" t="s">
        <v>87</v>
      </c>
      <c r="AM15" s="8" t="s">
        <v>87</v>
      </c>
      <c r="AN15" s="8" t="s">
        <v>87</v>
      </c>
      <c r="AO15" s="8" t="s">
        <v>87</v>
      </c>
    </row>
    <row r="16" spans="1:41" x14ac:dyDescent="0.25">
      <c r="A16" s="4" t="s">
        <v>49</v>
      </c>
      <c r="B16" s="4" t="s">
        <v>95</v>
      </c>
      <c r="C16" s="4" t="s">
        <v>2</v>
      </c>
      <c r="D16" s="4" t="s">
        <v>39</v>
      </c>
      <c r="E16" s="4" t="s">
        <v>40</v>
      </c>
      <c r="F16" s="22">
        <v>8.2798898350000627</v>
      </c>
      <c r="G16" s="22">
        <v>-13.079497838999941</v>
      </c>
      <c r="H16" s="5">
        <v>456</v>
      </c>
      <c r="I16" s="5" t="s">
        <v>73</v>
      </c>
      <c r="J16" s="19">
        <v>41948</v>
      </c>
      <c r="K16" s="19">
        <v>42094</v>
      </c>
      <c r="L16" s="12">
        <v>230</v>
      </c>
      <c r="M16" s="12">
        <v>226</v>
      </c>
      <c r="N16" s="12" t="s">
        <v>86</v>
      </c>
      <c r="O16" s="12" t="s">
        <v>86</v>
      </c>
      <c r="P16" s="9">
        <v>51</v>
      </c>
      <c r="Q16" s="9">
        <v>59</v>
      </c>
      <c r="R16" s="9">
        <v>287</v>
      </c>
      <c r="S16" s="9">
        <v>57</v>
      </c>
      <c r="T16" s="9" t="s">
        <v>86</v>
      </c>
      <c r="U16" s="9" t="s">
        <v>86</v>
      </c>
      <c r="V16" s="9" t="s">
        <v>87</v>
      </c>
      <c r="W16" s="9" t="s">
        <v>87</v>
      </c>
      <c r="X16" s="9" t="s">
        <v>87</v>
      </c>
      <c r="Y16" s="14" t="s">
        <v>89</v>
      </c>
      <c r="Z16" s="14" t="s">
        <v>89</v>
      </c>
      <c r="AA16" s="14" t="s">
        <v>87</v>
      </c>
      <c r="AB16" s="14" t="s">
        <v>89</v>
      </c>
      <c r="AC16" s="14" t="s">
        <v>89</v>
      </c>
      <c r="AD16" s="14" t="s">
        <v>89</v>
      </c>
      <c r="AE16" s="14" t="s">
        <v>89</v>
      </c>
      <c r="AF16" s="14" t="s">
        <v>89</v>
      </c>
      <c r="AG16" s="14" t="s">
        <v>89</v>
      </c>
      <c r="AH16" s="14" t="s">
        <v>87</v>
      </c>
      <c r="AI16" s="14" t="s">
        <v>89</v>
      </c>
      <c r="AJ16" s="8" t="s">
        <v>87</v>
      </c>
      <c r="AK16" s="8" t="s">
        <v>87</v>
      </c>
      <c r="AL16" s="8" t="s">
        <v>87</v>
      </c>
      <c r="AM16" s="8" t="s">
        <v>87</v>
      </c>
      <c r="AN16" s="8" t="s">
        <v>87</v>
      </c>
      <c r="AO16" s="8" t="s">
        <v>87</v>
      </c>
    </row>
    <row r="17" spans="1:41" x14ac:dyDescent="0.25">
      <c r="A17" s="4" t="s">
        <v>54</v>
      </c>
      <c r="B17" s="4" t="s">
        <v>55</v>
      </c>
      <c r="C17" s="4" t="s">
        <v>7</v>
      </c>
      <c r="D17" s="4" t="s">
        <v>43</v>
      </c>
      <c r="E17" s="4" t="s">
        <v>100</v>
      </c>
      <c r="F17" s="15">
        <v>8.5616000000000003</v>
      </c>
      <c r="G17" s="15">
        <v>-10.1328</v>
      </c>
      <c r="H17" s="5">
        <v>102</v>
      </c>
      <c r="I17" s="5" t="s">
        <v>73</v>
      </c>
      <c r="J17" s="19">
        <v>42052</v>
      </c>
      <c r="K17" s="19">
        <v>42219</v>
      </c>
      <c r="L17" s="12">
        <v>46</v>
      </c>
      <c r="M17" s="12">
        <v>56</v>
      </c>
      <c r="N17" s="12" t="s">
        <v>87</v>
      </c>
      <c r="O17" s="12" t="s">
        <v>86</v>
      </c>
      <c r="P17" s="9">
        <v>5</v>
      </c>
      <c r="Q17" s="9">
        <v>8</v>
      </c>
      <c r="R17" s="9">
        <v>73</v>
      </c>
      <c r="S17" s="9">
        <v>16</v>
      </c>
      <c r="T17" s="9" t="s">
        <v>86</v>
      </c>
      <c r="U17" s="9" t="s">
        <v>86</v>
      </c>
      <c r="V17" s="9" t="s">
        <v>86</v>
      </c>
      <c r="W17" s="9" t="s">
        <v>87</v>
      </c>
      <c r="X17" s="9" t="s">
        <v>87</v>
      </c>
      <c r="Y17" s="14" t="s">
        <v>89</v>
      </c>
      <c r="Z17" s="14" t="s">
        <v>87</v>
      </c>
      <c r="AA17" s="14" t="s">
        <v>87</v>
      </c>
      <c r="AB17" s="14" t="s">
        <v>89</v>
      </c>
      <c r="AC17" s="14" t="s">
        <v>89</v>
      </c>
      <c r="AD17" s="14" t="s">
        <v>89</v>
      </c>
      <c r="AE17" s="14" t="s">
        <v>89</v>
      </c>
      <c r="AF17" s="14" t="s">
        <v>87</v>
      </c>
      <c r="AG17" s="14" t="s">
        <v>89</v>
      </c>
      <c r="AH17" s="14" t="s">
        <v>87</v>
      </c>
      <c r="AI17" s="14" t="s">
        <v>89</v>
      </c>
      <c r="AJ17" s="8" t="s">
        <v>87</v>
      </c>
      <c r="AK17" s="8" t="s">
        <v>87</v>
      </c>
      <c r="AL17" s="8" t="s">
        <v>87</v>
      </c>
      <c r="AM17" s="8" t="s">
        <v>86</v>
      </c>
      <c r="AN17" s="7" t="s">
        <v>86</v>
      </c>
      <c r="AO17" s="8" t="s">
        <v>87</v>
      </c>
    </row>
    <row r="18" spans="1:41" x14ac:dyDescent="0.25">
      <c r="A18" s="4" t="s">
        <v>76</v>
      </c>
      <c r="B18" s="4" t="s">
        <v>92</v>
      </c>
      <c r="C18" s="4" t="s">
        <v>1</v>
      </c>
      <c r="D18" s="4" t="s">
        <v>77</v>
      </c>
      <c r="E18" s="4" t="s">
        <v>78</v>
      </c>
      <c r="F18" s="22">
        <v>8.3622857740000001</v>
      </c>
      <c r="G18" s="22">
        <v>-10.21170586</v>
      </c>
      <c r="H18" s="5">
        <v>870</v>
      </c>
      <c r="I18" s="5" t="s">
        <v>73</v>
      </c>
      <c r="J18" s="19">
        <v>41715</v>
      </c>
      <c r="K18" s="19">
        <v>41979</v>
      </c>
      <c r="L18" s="12">
        <v>436</v>
      </c>
      <c r="M18" s="12">
        <v>435</v>
      </c>
      <c r="N18" s="12" t="s">
        <v>86</v>
      </c>
      <c r="O18" s="12" t="s">
        <v>87</v>
      </c>
      <c r="P18" s="9">
        <v>92</v>
      </c>
      <c r="Q18" s="9">
        <v>120</v>
      </c>
      <c r="R18" s="9">
        <v>488</v>
      </c>
      <c r="S18" s="9">
        <v>158</v>
      </c>
      <c r="T18" s="9" t="s">
        <v>86</v>
      </c>
      <c r="U18" s="9" t="s">
        <v>86</v>
      </c>
      <c r="V18" s="9" t="s">
        <v>87</v>
      </c>
      <c r="W18" s="9" t="s">
        <v>86</v>
      </c>
      <c r="X18" s="9" t="s">
        <v>87</v>
      </c>
      <c r="Y18" s="14" t="s">
        <v>89</v>
      </c>
      <c r="Z18" s="14" t="s">
        <v>89</v>
      </c>
      <c r="AA18" s="14" t="s">
        <v>89</v>
      </c>
      <c r="AB18" s="14" t="s">
        <v>89</v>
      </c>
      <c r="AC18" s="14" t="s">
        <v>89</v>
      </c>
      <c r="AD18" s="14" t="s">
        <v>87</v>
      </c>
      <c r="AE18" s="14" t="s">
        <v>89</v>
      </c>
      <c r="AF18" s="14" t="s">
        <v>89</v>
      </c>
      <c r="AG18" s="14" t="s">
        <v>89</v>
      </c>
      <c r="AH18" s="14" t="s">
        <v>87</v>
      </c>
      <c r="AI18" s="14" t="s">
        <v>89</v>
      </c>
      <c r="AJ18" s="8" t="s">
        <v>87</v>
      </c>
      <c r="AK18" s="8" t="s">
        <v>87</v>
      </c>
      <c r="AL18" s="8" t="s">
        <v>87</v>
      </c>
      <c r="AM18" s="8" t="s">
        <v>87</v>
      </c>
      <c r="AN18" s="7" t="s">
        <v>87</v>
      </c>
      <c r="AO18" s="7" t="s">
        <v>87</v>
      </c>
    </row>
    <row r="19" spans="1:41" x14ac:dyDescent="0.25">
      <c r="A19" s="4" t="s">
        <v>79</v>
      </c>
      <c r="B19" s="4" t="s">
        <v>92</v>
      </c>
      <c r="C19" s="4" t="s">
        <v>2</v>
      </c>
      <c r="D19" s="4" t="s">
        <v>80</v>
      </c>
      <c r="E19" s="4" t="s">
        <v>101</v>
      </c>
      <c r="F19" s="4">
        <v>8.4898422</v>
      </c>
      <c r="G19" s="4">
        <v>-13.244729299999999</v>
      </c>
      <c r="H19" s="5">
        <v>171</v>
      </c>
      <c r="I19" s="5" t="s">
        <v>73</v>
      </c>
      <c r="J19" s="19">
        <v>41983</v>
      </c>
      <c r="K19" s="19">
        <v>42369</v>
      </c>
      <c r="L19" s="12">
        <v>71</v>
      </c>
      <c r="M19" s="12">
        <v>61</v>
      </c>
      <c r="N19" s="12" t="s">
        <v>87</v>
      </c>
      <c r="O19" s="12" t="s">
        <v>87</v>
      </c>
      <c r="P19" s="9">
        <v>10</v>
      </c>
      <c r="Q19" s="9">
        <v>30</v>
      </c>
      <c r="R19" s="9">
        <v>87</v>
      </c>
      <c r="S19" s="9">
        <v>5</v>
      </c>
      <c r="T19" s="9" t="s">
        <v>86</v>
      </c>
      <c r="U19" s="9" t="s">
        <v>86</v>
      </c>
      <c r="V19" s="9" t="s">
        <v>87</v>
      </c>
      <c r="W19" s="9" t="s">
        <v>87</v>
      </c>
      <c r="X19" s="9" t="s">
        <v>86</v>
      </c>
      <c r="Y19" s="14" t="s">
        <v>89</v>
      </c>
      <c r="Z19" s="14" t="s">
        <v>87</v>
      </c>
      <c r="AA19" s="14" t="s">
        <v>87</v>
      </c>
      <c r="AB19" s="14" t="s">
        <v>89</v>
      </c>
      <c r="AC19" s="14" t="s">
        <v>89</v>
      </c>
      <c r="AD19" s="14" t="s">
        <v>89</v>
      </c>
      <c r="AE19" s="14" t="s">
        <v>89</v>
      </c>
      <c r="AF19" s="14" t="s">
        <v>87</v>
      </c>
      <c r="AG19" s="14" t="s">
        <v>89</v>
      </c>
      <c r="AH19" s="14" t="s">
        <v>87</v>
      </c>
      <c r="AI19" s="14" t="s">
        <v>89</v>
      </c>
      <c r="AJ19" s="8" t="s">
        <v>87</v>
      </c>
      <c r="AK19" s="8" t="s">
        <v>87</v>
      </c>
      <c r="AL19" s="8" t="s">
        <v>87</v>
      </c>
      <c r="AM19" s="8" t="s">
        <v>87</v>
      </c>
      <c r="AN19" s="8" t="s">
        <v>87</v>
      </c>
      <c r="AO19" s="8" t="s">
        <v>87</v>
      </c>
    </row>
    <row r="20" spans="1:41" x14ac:dyDescent="0.25">
      <c r="A20" s="4" t="s">
        <v>81</v>
      </c>
      <c r="B20" s="4" t="s">
        <v>55</v>
      </c>
      <c r="C20" s="4" t="s">
        <v>7</v>
      </c>
      <c r="D20" s="4" t="s">
        <v>43</v>
      </c>
      <c r="E20" s="4" t="s">
        <v>100</v>
      </c>
      <c r="F20" s="4">
        <v>8.5616000000000003</v>
      </c>
      <c r="G20" s="4">
        <v>-10.1328</v>
      </c>
      <c r="H20" s="5">
        <v>418</v>
      </c>
      <c r="I20" s="5" t="s">
        <v>73</v>
      </c>
      <c r="J20" s="19">
        <v>41883</v>
      </c>
      <c r="K20" s="19">
        <v>42044</v>
      </c>
      <c r="L20" s="12">
        <v>208</v>
      </c>
      <c r="M20" s="12">
        <v>210</v>
      </c>
      <c r="N20" s="12" t="s">
        <v>87</v>
      </c>
      <c r="O20" s="12" t="s">
        <v>86</v>
      </c>
      <c r="P20" s="9">
        <v>27</v>
      </c>
      <c r="Q20" s="9">
        <v>49</v>
      </c>
      <c r="R20" s="9">
        <v>267</v>
      </c>
      <c r="S20" s="9">
        <v>75</v>
      </c>
      <c r="T20" s="9" t="s">
        <v>86</v>
      </c>
      <c r="U20" s="9" t="s">
        <v>86</v>
      </c>
      <c r="V20" s="9" t="s">
        <v>87</v>
      </c>
      <c r="W20" s="9" t="s">
        <v>87</v>
      </c>
      <c r="X20" s="9" t="s">
        <v>87</v>
      </c>
      <c r="Y20" s="14" t="s">
        <v>89</v>
      </c>
      <c r="Z20" s="14" t="s">
        <v>87</v>
      </c>
      <c r="AA20" s="14" t="s">
        <v>87</v>
      </c>
      <c r="AB20" s="14" t="s">
        <v>89</v>
      </c>
      <c r="AC20" s="14" t="s">
        <v>89</v>
      </c>
      <c r="AD20" s="14" t="s">
        <v>87</v>
      </c>
      <c r="AE20" s="14" t="s">
        <v>89</v>
      </c>
      <c r="AF20" s="14" t="s">
        <v>87</v>
      </c>
      <c r="AG20" s="14" t="s">
        <v>89</v>
      </c>
      <c r="AH20" s="14" t="s">
        <v>87</v>
      </c>
      <c r="AI20" s="14" t="s">
        <v>89</v>
      </c>
      <c r="AJ20" s="8" t="s">
        <v>87</v>
      </c>
      <c r="AK20" s="8" t="s">
        <v>87</v>
      </c>
      <c r="AL20" s="8" t="s">
        <v>87</v>
      </c>
      <c r="AM20" s="8" t="s">
        <v>87</v>
      </c>
      <c r="AN20" s="8" t="s">
        <v>87</v>
      </c>
      <c r="AO20" s="8" t="s">
        <v>87</v>
      </c>
    </row>
    <row r="21" spans="1:41" x14ac:dyDescent="0.25">
      <c r="A21" s="4" t="s">
        <v>82</v>
      </c>
      <c r="B21" s="4" t="s">
        <v>92</v>
      </c>
      <c r="C21" s="24" t="s">
        <v>2</v>
      </c>
      <c r="D21" s="24" t="s">
        <v>83</v>
      </c>
      <c r="E21" s="24" t="s">
        <v>102</v>
      </c>
      <c r="F21" s="24">
        <v>7.9403638299999999</v>
      </c>
      <c r="G21" s="24">
        <v>-11.67103266</v>
      </c>
      <c r="H21" s="25">
        <v>524</v>
      </c>
      <c r="I21" s="5" t="s">
        <v>73</v>
      </c>
      <c r="J21" s="26">
        <v>41901</v>
      </c>
      <c r="K21" s="26">
        <v>42243</v>
      </c>
      <c r="L21" s="12">
        <v>268</v>
      </c>
      <c r="M21" s="12">
        <v>256</v>
      </c>
      <c r="N21" s="12" t="s">
        <v>86</v>
      </c>
      <c r="O21" s="12" t="s">
        <v>86</v>
      </c>
      <c r="P21" s="9">
        <v>42</v>
      </c>
      <c r="Q21" s="9">
        <v>78</v>
      </c>
      <c r="R21" s="9">
        <v>331</v>
      </c>
      <c r="S21" s="9">
        <v>73</v>
      </c>
      <c r="T21" s="9" t="s">
        <v>86</v>
      </c>
      <c r="U21" s="9" t="s">
        <v>86</v>
      </c>
      <c r="V21" s="9" t="s">
        <v>87</v>
      </c>
      <c r="W21" s="9" t="s">
        <v>86</v>
      </c>
      <c r="X21" s="9" t="s">
        <v>87</v>
      </c>
      <c r="Y21" s="14" t="s">
        <v>89</v>
      </c>
      <c r="Z21" s="14" t="s">
        <v>89</v>
      </c>
      <c r="AA21" s="14" t="s">
        <v>89</v>
      </c>
      <c r="AB21" s="14" t="s">
        <v>89</v>
      </c>
      <c r="AC21" s="14" t="s">
        <v>89</v>
      </c>
      <c r="AD21" s="14" t="s">
        <v>87</v>
      </c>
      <c r="AE21" s="14" t="s">
        <v>89</v>
      </c>
      <c r="AF21" s="14" t="s">
        <v>87</v>
      </c>
      <c r="AG21" s="14" t="s">
        <v>87</v>
      </c>
      <c r="AH21" s="14" t="s">
        <v>87</v>
      </c>
      <c r="AI21" s="14" t="s">
        <v>89</v>
      </c>
      <c r="AJ21" s="8" t="s">
        <v>87</v>
      </c>
      <c r="AK21" s="8" t="s">
        <v>87</v>
      </c>
      <c r="AL21" s="8" t="s">
        <v>87</v>
      </c>
      <c r="AM21" s="8" t="s">
        <v>87</v>
      </c>
      <c r="AN21" s="8" t="s">
        <v>87</v>
      </c>
      <c r="AO21" s="8" t="s">
        <v>87</v>
      </c>
    </row>
    <row r="22" spans="1:41" x14ac:dyDescent="0.25">
      <c r="A22" s="4" t="s">
        <v>82</v>
      </c>
      <c r="B22" s="4" t="s">
        <v>92</v>
      </c>
      <c r="C22" s="24" t="s">
        <v>2</v>
      </c>
      <c r="D22" s="24" t="s">
        <v>84</v>
      </c>
      <c r="E22" s="24" t="s">
        <v>103</v>
      </c>
      <c r="F22" s="24">
        <v>8.2770000000000437</v>
      </c>
      <c r="G22" s="24">
        <v>-10.565999999999974</v>
      </c>
      <c r="H22" s="25">
        <v>1219</v>
      </c>
      <c r="I22" s="5" t="s">
        <v>73</v>
      </c>
      <c r="J22" s="26">
        <v>41816</v>
      </c>
      <c r="K22" s="26">
        <v>42049</v>
      </c>
      <c r="L22" s="12">
        <v>647</v>
      </c>
      <c r="M22" s="12">
        <v>572</v>
      </c>
      <c r="N22" s="12" t="s">
        <v>86</v>
      </c>
      <c r="O22" s="12" t="s">
        <v>86</v>
      </c>
      <c r="P22" s="9">
        <v>106</v>
      </c>
      <c r="Q22" s="9">
        <v>182</v>
      </c>
      <c r="R22" s="9">
        <v>765</v>
      </c>
      <c r="S22" s="9">
        <v>157</v>
      </c>
      <c r="T22" s="9" t="s">
        <v>86</v>
      </c>
      <c r="U22" s="9" t="s">
        <v>86</v>
      </c>
      <c r="V22" s="9" t="s">
        <v>87</v>
      </c>
      <c r="W22" s="9" t="s">
        <v>86</v>
      </c>
      <c r="X22" s="9" t="s">
        <v>87</v>
      </c>
      <c r="Y22" s="14" t="s">
        <v>89</v>
      </c>
      <c r="Z22" s="14" t="s">
        <v>89</v>
      </c>
      <c r="AA22" s="14" t="s">
        <v>89</v>
      </c>
      <c r="AB22" s="14" t="s">
        <v>89</v>
      </c>
      <c r="AC22" s="14" t="s">
        <v>89</v>
      </c>
      <c r="AD22" s="14" t="s">
        <v>87</v>
      </c>
      <c r="AE22" s="14" t="s">
        <v>89</v>
      </c>
      <c r="AF22" s="14" t="s">
        <v>87</v>
      </c>
      <c r="AG22" s="14" t="s">
        <v>87</v>
      </c>
      <c r="AH22" s="14" t="s">
        <v>87</v>
      </c>
      <c r="AI22" s="14" t="s">
        <v>89</v>
      </c>
      <c r="AJ22" s="8" t="s">
        <v>87</v>
      </c>
      <c r="AK22" s="8" t="s">
        <v>87</v>
      </c>
      <c r="AL22" s="8" t="s">
        <v>87</v>
      </c>
      <c r="AM22" s="8" t="s">
        <v>87</v>
      </c>
      <c r="AN22" s="8" t="s">
        <v>87</v>
      </c>
      <c r="AO22" s="8" t="s">
        <v>87</v>
      </c>
    </row>
    <row r="23" spans="1:41" x14ac:dyDescent="0.25">
      <c r="A23" s="4" t="s">
        <v>82</v>
      </c>
      <c r="B23" s="4" t="s">
        <v>92</v>
      </c>
      <c r="C23" s="24" t="s">
        <v>2</v>
      </c>
      <c r="D23" s="24" t="s">
        <v>85</v>
      </c>
      <c r="E23" s="24" t="s">
        <v>104</v>
      </c>
      <c r="F23" s="24">
        <v>8.7331463800000009</v>
      </c>
      <c r="G23" s="24">
        <v>-11.91508076</v>
      </c>
      <c r="H23" s="25">
        <v>159</v>
      </c>
      <c r="I23" s="5" t="s">
        <v>73</v>
      </c>
      <c r="J23" s="26">
        <v>41988</v>
      </c>
      <c r="K23" s="26">
        <v>42130</v>
      </c>
      <c r="L23" s="12">
        <v>91</v>
      </c>
      <c r="M23" s="12">
        <v>68</v>
      </c>
      <c r="N23" s="12" t="s">
        <v>86</v>
      </c>
      <c r="O23" s="12" t="s">
        <v>86</v>
      </c>
      <c r="P23" s="9">
        <v>10</v>
      </c>
      <c r="Q23" s="9">
        <v>15</v>
      </c>
      <c r="R23" s="9">
        <v>105</v>
      </c>
      <c r="S23" s="9">
        <v>28</v>
      </c>
      <c r="T23" s="9" t="s">
        <v>86</v>
      </c>
      <c r="U23" s="9" t="s">
        <v>86</v>
      </c>
      <c r="V23" s="9" t="s">
        <v>87</v>
      </c>
      <c r="W23" s="9" t="s">
        <v>86</v>
      </c>
      <c r="X23" s="9" t="s">
        <v>87</v>
      </c>
      <c r="Y23" s="14" t="s">
        <v>89</v>
      </c>
      <c r="Z23" s="14" t="s">
        <v>89</v>
      </c>
      <c r="AA23" s="14" t="s">
        <v>89</v>
      </c>
      <c r="AB23" s="14" t="s">
        <v>89</v>
      </c>
      <c r="AC23" s="14" t="s">
        <v>89</v>
      </c>
      <c r="AD23" s="14" t="s">
        <v>87</v>
      </c>
      <c r="AE23" s="14" t="s">
        <v>89</v>
      </c>
      <c r="AF23" s="14" t="s">
        <v>87</v>
      </c>
      <c r="AG23" s="14" t="s">
        <v>87</v>
      </c>
      <c r="AH23" s="14" t="s">
        <v>87</v>
      </c>
      <c r="AI23" s="14" t="s">
        <v>89</v>
      </c>
      <c r="AJ23" s="8" t="s">
        <v>87</v>
      </c>
      <c r="AK23" s="8" t="s">
        <v>87</v>
      </c>
      <c r="AL23" s="8" t="s">
        <v>87</v>
      </c>
      <c r="AM23" s="8" t="s">
        <v>87</v>
      </c>
      <c r="AN23" s="8" t="s">
        <v>87</v>
      </c>
      <c r="AO23" s="8" t="s">
        <v>87</v>
      </c>
    </row>
    <row r="24" spans="1:41" x14ac:dyDescent="0.25">
      <c r="A24" s="4"/>
      <c r="B24" s="4"/>
      <c r="C24" s="4"/>
      <c r="D24" s="4"/>
      <c r="E24" s="4"/>
      <c r="F24" s="4"/>
      <c r="G24" s="4"/>
      <c r="H24" s="5"/>
      <c r="I24" s="5"/>
      <c r="J24" s="19"/>
      <c r="K24" s="19"/>
      <c r="L24" s="12"/>
      <c r="M24" s="12"/>
      <c r="N24" s="12"/>
      <c r="O24" s="12"/>
      <c r="P24" s="9"/>
      <c r="Q24" s="9"/>
      <c r="R24" s="9"/>
      <c r="S24" s="9"/>
      <c r="T24" s="9"/>
      <c r="U24" s="9"/>
      <c r="V24" s="9"/>
      <c r="W24" s="9"/>
      <c r="X24" s="9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8"/>
      <c r="AK24" s="8"/>
      <c r="AL24" s="8"/>
      <c r="AM24" s="8"/>
      <c r="AN24" s="8"/>
      <c r="AO24" s="7"/>
    </row>
    <row r="25" spans="1:41" x14ac:dyDescent="0.25">
      <c r="A25" s="4"/>
      <c r="B25" s="24"/>
      <c r="C25" s="24"/>
      <c r="D25" s="24"/>
      <c r="E25" s="24"/>
      <c r="F25" s="24"/>
      <c r="G25" s="24"/>
      <c r="H25" s="25"/>
      <c r="I25" s="25"/>
      <c r="J25" s="26"/>
      <c r="K25" s="26"/>
      <c r="L25" s="27"/>
      <c r="M25" s="27"/>
      <c r="N25" s="27"/>
      <c r="O25" s="27"/>
      <c r="P25" s="29"/>
      <c r="Q25" s="29"/>
      <c r="R25" s="29"/>
      <c r="S25" s="29"/>
      <c r="T25" s="29"/>
      <c r="U25" s="29"/>
      <c r="V25" s="29"/>
      <c r="W25" s="29"/>
      <c r="X25" s="29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30"/>
      <c r="AK25" s="30"/>
      <c r="AL25" s="30"/>
      <c r="AM25" s="30"/>
      <c r="AN25" s="30"/>
      <c r="AO25" s="31"/>
    </row>
    <row r="26" spans="1:41" x14ac:dyDescent="0.25">
      <c r="A26" s="34" t="s">
        <v>56</v>
      </c>
      <c r="B26" s="35"/>
      <c r="C26" s="35"/>
      <c r="D26" s="35"/>
      <c r="E26" s="35"/>
      <c r="F26" s="35"/>
      <c r="G26" s="35"/>
      <c r="H26" s="5">
        <f>SUBTOTAL(9, H5:H25)</f>
        <v>13562</v>
      </c>
      <c r="I26" s="36"/>
      <c r="J26" s="36"/>
      <c r="K26" s="36"/>
      <c r="L26" s="5">
        <f t="shared" ref="L26:S26" si="0">SUBTOTAL(9, L5:L25)</f>
        <v>6982</v>
      </c>
      <c r="M26" s="5">
        <f t="shared" si="0"/>
        <v>6420</v>
      </c>
      <c r="N26" s="37"/>
      <c r="O26" s="37"/>
      <c r="P26" s="5">
        <f t="shared" si="0"/>
        <v>1222</v>
      </c>
      <c r="Q26" s="5">
        <f t="shared" si="0"/>
        <v>1490</v>
      </c>
      <c r="R26" s="5">
        <f t="shared" si="0"/>
        <v>8136</v>
      </c>
      <c r="S26" s="5">
        <f t="shared" si="0"/>
        <v>2479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9" spans="1:41" x14ac:dyDescent="0.25">
      <c r="P29" s="18"/>
    </row>
  </sheetData>
  <autoFilter ref="A4:AO23"/>
  <mergeCells count="4">
    <mergeCell ref="P3:S3"/>
    <mergeCell ref="T3:X3"/>
    <mergeCell ref="Y3:AI3"/>
    <mergeCell ref="AJ3:AO3"/>
  </mergeCells>
  <dataValidations count="1">
    <dataValidation type="whole" allowBlank="1" showInputMessage="1" showErrorMessage="1" sqref="P5:S25 L5:M25">
      <formula1>0</formula1>
      <formula2>2000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OPTIONS!$A$2:$A$3</xm:f>
          </x14:formula1>
          <xm:sqref>AJ5:AO25 N5:O25</xm:sqref>
        </x14:dataValidation>
        <x14:dataValidation type="list" allowBlank="1" showInputMessage="1" showErrorMessage="1">
          <x14:formula1>
            <xm:f>OPTIONS!$A$2:$A$4</xm:f>
          </x14:formula1>
          <xm:sqref>T5:AI25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23.85546875" bestFit="1" customWidth="1"/>
  </cols>
  <sheetData>
    <row r="1" spans="1:1" x14ac:dyDescent="0.25">
      <c r="A1" t="s">
        <v>88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Inventory</vt:lpstr>
      <vt:lpstr>OPTIONS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Strudwick</dc:creator>
  <cp:lastModifiedBy>ajohnson</cp:lastModifiedBy>
  <dcterms:created xsi:type="dcterms:W3CDTF">2019-02-15T14:52:53Z</dcterms:created>
  <dcterms:modified xsi:type="dcterms:W3CDTF">2020-02-25T09:31:47Z</dcterms:modified>
</cp:coreProperties>
</file>